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61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'Лист1'!$A$1:$K$19</definedName>
  </definedNames>
  <calcPr fullCalcOnLoad="1"/>
</workbook>
</file>

<file path=xl/sharedStrings.xml><?xml version="1.0" encoding="utf-8"?>
<sst xmlns="http://schemas.openxmlformats.org/spreadsheetml/2006/main" count="22" uniqueCount="21">
  <si>
    <t>Наименование направления деятельности
(сферы)</t>
  </si>
  <si>
    <t>из федерального бюджета</t>
  </si>
  <si>
    <t>всего, тыс. руб
(графа 3 + графа 4)</t>
  </si>
  <si>
    <t>Объем финансового обеспечения на реализацию мероприятий в других государственных программах субъекта Российской Федерации, комплексах мер, проектах, тыс. руб.</t>
  </si>
  <si>
    <t>Объем финансового обеспечения на реализацию мероприятий с учетом всех источников, тыс. руб.(графа 5 + графа 7)</t>
  </si>
  <si>
    <t>Объем финансового обеспечения на реализацию мероприятий с учетом всех источников, процент (построчное значение графы 8 / итого графы 8 х 100)</t>
  </si>
  <si>
    <t>Примечания</t>
  </si>
  <si>
    <t>ИТОГО:</t>
  </si>
  <si>
    <t>из консолидированного бюджета субъкета Российской Федерации</t>
  </si>
  <si>
    <t>Объем финансового обеспечения мероприятий региональной программы, тыс. руб.</t>
  </si>
  <si>
    <t>Объем финансового обеспечения мероприятий региональной программы, процент (построчное значение графы 5 / итого графы 5 х 100)</t>
  </si>
  <si>
    <t>№ 
п/п</t>
  </si>
  <si>
    <t xml:space="preserve">ПРИЛОЖЕНИЕ № 4
 к государственной программе Кабардино-Балкарской Республики 
«Доступная среда в Кабардино-Балкарской Республике» </t>
  </si>
  <si>
    <t>СВЕДЕНИЯ О ПЛАНИРУЕМОМ РАСПРЕДЕЛЕНИИ БЮДЖЕТНЫХ АССИГНОВАНИЙ 
государственной программы Кабардино-Балкарской Республики «Доступная среда в Кабардино-Балкарской Республике»   
 подпрограмма 2 «Совершенствование системы комплексной реабилитации и абилитации инвалидов, в том числе детей-инвалидов» 
на 2021-2023 годы</t>
  </si>
  <si>
    <t xml:space="preserve">Министерство труда и социальной защиты КБР в том числе:  </t>
  </si>
  <si>
    <t>на сопровождаемое проживание</t>
  </si>
  <si>
    <t>Министерство здравоохранения КБР в том числе:</t>
  </si>
  <si>
    <t>на раннюю помощь</t>
  </si>
  <si>
    <t>Министерство просвещения, науки и по делам молодежи КБР в том числе:</t>
  </si>
  <si>
    <t xml:space="preserve">Министерство спорта КБР </t>
  </si>
  <si>
    <t xml:space="preserve">Министерство культуры КБР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</si>
</sst>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000"/>
    <numFmt numFmtId="173" formatCode="0.0000000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view="pageBreakPreview" zoomScale="60" zoomScalePageLayoutView="0" workbookViewId="0" topLeftCell="B1">
      <selection activeCell="E21" sqref="E21:G21"/>
    </sheetView>
  </sheetViews>
  <sheetFormatPr defaultColWidth="9.00390625" defaultRowHeight="12.75"/>
  <cols>
    <col min="1" max="1" width="3.125" style="0" customWidth="1"/>
    <col min="2" max="2" width="5.00390625" style="0" customWidth="1"/>
    <col min="3" max="3" width="25.00390625" style="0" customWidth="1"/>
    <col min="4" max="6" width="11.625" style="0" customWidth="1"/>
    <col min="7" max="7" width="20.625" style="0" customWidth="1"/>
    <col min="8" max="8" width="25.125" style="0" customWidth="1"/>
    <col min="9" max="9" width="21.875" style="0" customWidth="1"/>
    <col min="10" max="10" width="19.75390625" style="0" customWidth="1"/>
    <col min="11" max="11" width="11.875" style="0" customWidth="1"/>
  </cols>
  <sheetData>
    <row r="1" spans="8:11" ht="73.5" customHeight="1">
      <c r="H1" s="9" t="s">
        <v>12</v>
      </c>
      <c r="I1" s="9"/>
      <c r="J1" s="9"/>
      <c r="K1" s="9"/>
    </row>
    <row r="2" spans="8:11" ht="27.75" customHeight="1">
      <c r="H2" s="5"/>
      <c r="I2" s="5"/>
      <c r="J2" s="5"/>
      <c r="K2" s="5"/>
    </row>
    <row r="3" spans="2:11" ht="12.75">
      <c r="B3" s="4"/>
      <c r="C3" s="10" t="s">
        <v>13</v>
      </c>
      <c r="D3" s="11"/>
      <c r="E3" s="11"/>
      <c r="F3" s="11"/>
      <c r="G3" s="11"/>
      <c r="H3" s="11"/>
      <c r="I3" s="11"/>
      <c r="J3" s="11"/>
      <c r="K3" s="11"/>
    </row>
    <row r="4" spans="2:11" ht="52.5" customHeight="1">
      <c r="B4" s="4"/>
      <c r="C4" s="11"/>
      <c r="D4" s="11"/>
      <c r="E4" s="11"/>
      <c r="F4" s="11"/>
      <c r="G4" s="11"/>
      <c r="H4" s="11"/>
      <c r="I4" s="11"/>
      <c r="J4" s="11"/>
      <c r="K4" s="11"/>
    </row>
    <row r="5" spans="2:11" ht="12.75">
      <c r="B5" s="4"/>
      <c r="C5" s="12"/>
      <c r="D5" s="12"/>
      <c r="E5" s="12"/>
      <c r="F5" s="12"/>
      <c r="G5" s="12"/>
      <c r="H5" s="12"/>
      <c r="I5" s="12"/>
      <c r="J5" s="12"/>
      <c r="K5" s="12"/>
    </row>
    <row r="6" spans="2:11" ht="12.75">
      <c r="B6" s="4"/>
      <c r="C6" s="12"/>
      <c r="D6" s="12"/>
      <c r="E6" s="12"/>
      <c r="F6" s="12"/>
      <c r="G6" s="12"/>
      <c r="H6" s="12"/>
      <c r="I6" s="12"/>
      <c r="J6" s="12"/>
      <c r="K6" s="12"/>
    </row>
    <row r="7" spans="2:11" ht="48.75" customHeight="1">
      <c r="B7" s="7" t="s">
        <v>11</v>
      </c>
      <c r="C7" s="7" t="s">
        <v>0</v>
      </c>
      <c r="D7" s="7" t="s">
        <v>9</v>
      </c>
      <c r="E7" s="7"/>
      <c r="F7" s="7"/>
      <c r="G7" s="7" t="s">
        <v>10</v>
      </c>
      <c r="H7" s="7" t="s">
        <v>3</v>
      </c>
      <c r="I7" s="7" t="s">
        <v>4</v>
      </c>
      <c r="J7" s="7" t="s">
        <v>5</v>
      </c>
      <c r="K7" s="7" t="s">
        <v>6</v>
      </c>
    </row>
    <row r="8" spans="2:11" ht="89.25">
      <c r="B8" s="8"/>
      <c r="C8" s="7"/>
      <c r="D8" s="1" t="s">
        <v>8</v>
      </c>
      <c r="E8" s="1" t="s">
        <v>1</v>
      </c>
      <c r="F8" s="1" t="s">
        <v>2</v>
      </c>
      <c r="G8" s="7"/>
      <c r="H8" s="7"/>
      <c r="I8" s="7"/>
      <c r="J8" s="7"/>
      <c r="K8" s="7"/>
    </row>
    <row r="9" spans="2:11" ht="12.75"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</row>
    <row r="10" spans="2:11" ht="63.75">
      <c r="B10" s="3"/>
      <c r="C10" s="15" t="s">
        <v>14</v>
      </c>
      <c r="D10" s="13">
        <f>466.7</f>
        <v>466.7</v>
      </c>
      <c r="E10" s="13">
        <f>6200.5</f>
        <v>6200.5</v>
      </c>
      <c r="F10" s="13">
        <f>D10+E10</f>
        <v>6667.2</v>
      </c>
      <c r="G10" s="19">
        <f>F10/F18*100</f>
        <v>30.00013498980827</v>
      </c>
      <c r="H10" s="1"/>
      <c r="I10" s="1"/>
      <c r="J10" s="1"/>
      <c r="K10" s="1"/>
    </row>
    <row r="11" spans="2:11" ht="38.25">
      <c r="B11" s="3"/>
      <c r="C11" s="15" t="s">
        <v>15</v>
      </c>
      <c r="D11" s="13">
        <f>155.6</f>
        <v>155.6</v>
      </c>
      <c r="E11" s="13">
        <f>2006.8</f>
        <v>2006.8</v>
      </c>
      <c r="F11" s="13">
        <f aca="true" t="shared" si="0" ref="F11:F18">D11+E11</f>
        <v>2162.4</v>
      </c>
      <c r="G11" s="20">
        <f>F11/F18*100</f>
        <v>9.730065380063808</v>
      </c>
      <c r="H11" s="1"/>
      <c r="I11" s="1"/>
      <c r="J11" s="1"/>
      <c r="K11" s="1"/>
    </row>
    <row r="12" spans="2:11" ht="38.25">
      <c r="B12" s="3"/>
      <c r="C12" s="15" t="s">
        <v>16</v>
      </c>
      <c r="D12" s="13">
        <f>466.7</f>
        <v>466.7</v>
      </c>
      <c r="E12" s="13">
        <f>6200.5</f>
        <v>6200.5</v>
      </c>
      <c r="F12" s="13">
        <f t="shared" si="0"/>
        <v>6667.2</v>
      </c>
      <c r="G12" s="20">
        <f>F12/F18*100</f>
        <v>30.00013498980827</v>
      </c>
      <c r="H12" s="1"/>
      <c r="I12" s="1"/>
      <c r="J12" s="1"/>
      <c r="K12" s="1"/>
    </row>
    <row r="13" spans="2:11" ht="25.5">
      <c r="B13" s="3"/>
      <c r="C13" s="15" t="s">
        <v>17</v>
      </c>
      <c r="D13" s="13">
        <f>155.6</f>
        <v>155.6</v>
      </c>
      <c r="E13" s="13">
        <f>2066.8</f>
        <v>2066.8</v>
      </c>
      <c r="F13" s="13">
        <f t="shared" si="0"/>
        <v>2222.4</v>
      </c>
      <c r="G13" s="20">
        <f>F13/F18*100</f>
        <v>10.000044996602758</v>
      </c>
      <c r="H13" s="1"/>
      <c r="I13" s="1"/>
      <c r="J13" s="1"/>
      <c r="K13" s="1"/>
    </row>
    <row r="14" spans="2:11" ht="63.75">
      <c r="B14" s="3"/>
      <c r="C14" s="15" t="s">
        <v>18</v>
      </c>
      <c r="D14" s="13">
        <f>311.1</f>
        <v>311.1</v>
      </c>
      <c r="E14" s="13">
        <f>4133.6</f>
        <v>4133.6</v>
      </c>
      <c r="F14" s="13">
        <f t="shared" si="0"/>
        <v>4444.700000000001</v>
      </c>
      <c r="G14" s="20">
        <f>F14/F18*100</f>
        <v>19.999640027177954</v>
      </c>
      <c r="H14" s="1"/>
      <c r="I14" s="1"/>
      <c r="J14" s="1"/>
      <c r="K14" s="1"/>
    </row>
    <row r="15" spans="2:11" ht="25.5">
      <c r="B15" s="3"/>
      <c r="C15" s="15" t="s">
        <v>17</v>
      </c>
      <c r="D15" s="13">
        <f>155.6</f>
        <v>155.6</v>
      </c>
      <c r="E15" s="13">
        <f>2066.8</f>
        <v>2066.8</v>
      </c>
      <c r="F15" s="13">
        <f t="shared" si="0"/>
        <v>2222.4</v>
      </c>
      <c r="G15" s="20">
        <f>F15/F18*100</f>
        <v>10.000044996602758</v>
      </c>
      <c r="H15" s="1"/>
      <c r="I15" s="1"/>
      <c r="J15" s="1"/>
      <c r="K15" s="1"/>
    </row>
    <row r="16" spans="2:11" ht="25.5">
      <c r="B16" s="3"/>
      <c r="C16" s="15" t="s">
        <v>19</v>
      </c>
      <c r="D16" s="13">
        <f>155.6</f>
        <v>155.6</v>
      </c>
      <c r="E16" s="13">
        <f>2066.8</f>
        <v>2066.8</v>
      </c>
      <c r="F16" s="13">
        <f t="shared" si="0"/>
        <v>2222.4</v>
      </c>
      <c r="G16" s="20">
        <f>F16/F18*100</f>
        <v>10.000044996602758</v>
      </c>
      <c r="H16" s="1"/>
      <c r="I16" s="1"/>
      <c r="J16" s="1"/>
      <c r="K16" s="1"/>
    </row>
    <row r="17" spans="2:11" ht="25.5">
      <c r="B17" s="3"/>
      <c r="C17" s="15" t="s">
        <v>20</v>
      </c>
      <c r="D17" s="13">
        <f>155.6</f>
        <v>155.6</v>
      </c>
      <c r="E17" s="13">
        <f>2066.8</f>
        <v>2066.8</v>
      </c>
      <c r="F17" s="13">
        <f t="shared" si="0"/>
        <v>2222.4</v>
      </c>
      <c r="G17" s="20">
        <f>F17/F18*100</f>
        <v>10.000044996602758</v>
      </c>
      <c r="H17" s="1"/>
      <c r="I17" s="1"/>
      <c r="J17" s="1"/>
      <c r="K17" s="1"/>
    </row>
    <row r="18" spans="2:11" ht="12.75">
      <c r="B18" s="3"/>
      <c r="C18" s="16" t="s">
        <v>7</v>
      </c>
      <c r="D18" s="17">
        <f>D10+D12+D14+D16+D17</f>
        <v>1555.6999999999998</v>
      </c>
      <c r="E18" s="17">
        <f>E10+E12+E14+E16+E17</f>
        <v>20668.199999999997</v>
      </c>
      <c r="F18" s="18">
        <f t="shared" si="0"/>
        <v>22223.899999999998</v>
      </c>
      <c r="G18" s="20">
        <f>G10+G12+G14+G16+G17</f>
        <v>100</v>
      </c>
      <c r="H18" s="1"/>
      <c r="I18" s="1"/>
      <c r="J18" s="1"/>
      <c r="K18" s="1"/>
    </row>
    <row r="19" spans="2:11" ht="12.75">
      <c r="B19" s="3"/>
      <c r="C19" s="3"/>
      <c r="D19" s="14"/>
      <c r="E19" s="14"/>
      <c r="F19" s="14"/>
      <c r="G19" s="1"/>
      <c r="H19" s="1"/>
      <c r="I19" s="1"/>
      <c r="J19" s="1"/>
      <c r="K19" s="1"/>
    </row>
    <row r="20" spans="2:11" ht="12.75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ht="12.75">
      <c r="B21" s="4"/>
      <c r="C21" s="4"/>
      <c r="D21" s="4"/>
      <c r="E21" s="4"/>
      <c r="F21" s="4"/>
      <c r="G21" s="4"/>
      <c r="H21" s="4"/>
      <c r="I21" s="4"/>
      <c r="J21" s="4"/>
      <c r="K21" s="4"/>
    </row>
  </sheetData>
  <sheetProtection/>
  <mergeCells count="11">
    <mergeCell ref="K7:K8"/>
    <mergeCell ref="B7:B8"/>
    <mergeCell ref="C7:C8"/>
    <mergeCell ref="G7:G8"/>
    <mergeCell ref="H7:H8"/>
    <mergeCell ref="H1:K1"/>
    <mergeCell ref="C3:K4"/>
    <mergeCell ref="C5:K6"/>
    <mergeCell ref="D7:F7"/>
    <mergeCell ref="I7:I8"/>
    <mergeCell ref="J7:J8"/>
  </mergeCells>
  <printOptions horizontalCentered="1"/>
  <pageMargins left="0.15748031496062992" right="0.15748031496062992" top="0.5905511811023623" bottom="0.1968503937007874" header="0.5118110236220472" footer="0.5118110236220472"/>
  <pageSetup firstPageNumber="54" useFirstPageNumber="1" horizontalDpi="600" verticalDpi="600" orientation="landscape" paperSize="9" scale="7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RePack by Diakov</cp:lastModifiedBy>
  <cp:lastPrinted>2020-04-28T12:45:31Z</cp:lastPrinted>
  <dcterms:created xsi:type="dcterms:W3CDTF">2020-04-28T07:17:08Z</dcterms:created>
  <dcterms:modified xsi:type="dcterms:W3CDTF">2020-04-28T12:45:37Z</dcterms:modified>
  <cp:category/>
  <cp:version/>
  <cp:contentType/>
  <cp:contentStatus/>
</cp:coreProperties>
</file>